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kpdk-my.sharepoint.com/personal/mimo_kp_dk/Documents/"/>
    </mc:Choice>
  </mc:AlternateContent>
  <xr:revisionPtr revIDLastSave="1" documentId="8_{60C49C2A-835D-4E38-B6D7-ACA12DB8E7B0}" xr6:coauthVersionLast="47" xr6:coauthVersionMax="47" xr10:uidLastSave="{49579A5E-0770-4E84-92F3-80645000E57F}"/>
  <bookViews>
    <workbookView xWindow="-108" yWindow="-108" windowWidth="23256" windowHeight="12576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F19" i="1"/>
  <c r="H19" i="1"/>
  <c r="F15" i="1" l="1"/>
  <c r="E15" i="1"/>
  <c r="J15" i="1" s="1"/>
  <c r="J27" i="1"/>
  <c r="J24" i="1"/>
  <c r="G19" i="1"/>
  <c r="J18" i="1" l="1"/>
  <c r="J21" i="1" s="1"/>
</calcChain>
</file>

<file path=xl/sharedStrings.xml><?xml version="1.0" encoding="utf-8"?>
<sst xmlns="http://schemas.openxmlformats.org/spreadsheetml/2006/main" count="60" uniqueCount="56">
  <si>
    <t>Afregning vedr. tjenesterejser i Danmark</t>
  </si>
  <si>
    <t>Navn:*</t>
  </si>
  <si>
    <t>Cpr.nr.:*</t>
  </si>
  <si>
    <t>Afdeling:*</t>
  </si>
  <si>
    <t>Rejseformål:*</t>
  </si>
  <si>
    <t>Rejserute:*</t>
  </si>
  <si>
    <t>Dato for tjenesterejse:*</t>
  </si>
  <si>
    <t>* Skal udfyldes</t>
  </si>
  <si>
    <t>Fulde time og dagpenge</t>
  </si>
  <si>
    <t>Time- og dagpenge</t>
  </si>
  <si>
    <t>Eksempel</t>
  </si>
  <si>
    <t>Start: Dato Tid</t>
  </si>
  <si>
    <t>Slut:  Dato  Tid</t>
  </si>
  <si>
    <t>Døgn</t>
  </si>
  <si>
    <t>Timer</t>
  </si>
  <si>
    <t xml:space="preserve">       Beløb kr.</t>
  </si>
  <si>
    <t>=</t>
  </si>
  <si>
    <t>Fradrag for vederlagsfri kost</t>
  </si>
  <si>
    <t>morgen</t>
  </si>
  <si>
    <t>frokost</t>
  </si>
  <si>
    <t>aften</t>
  </si>
  <si>
    <t>Der skal også fratrækkes måltider, som er betalt med KP Eurocard</t>
  </si>
  <si>
    <t>Antal</t>
  </si>
  <si>
    <t>Måltidsfradraget er det samme uanset, hvor meget der er betalt for måltidet</t>
  </si>
  <si>
    <t>Sats</t>
  </si>
  <si>
    <t>Timedagpenge til udbetaling</t>
  </si>
  <si>
    <t>Nattillæg uden dokumentation</t>
  </si>
  <si>
    <t>5264/0</t>
  </si>
  <si>
    <t>a´kr.</t>
  </si>
  <si>
    <t>Hotelgodtgørelse efter regning</t>
  </si>
  <si>
    <t>a' kr.</t>
  </si>
  <si>
    <t>(kan ikke overstige hoteldispositionsbeløbet jf. tjenesterejsecirkulæret)</t>
  </si>
  <si>
    <t>Danmark</t>
  </si>
  <si>
    <t>Færøerne</t>
  </si>
  <si>
    <t>Befordring</t>
  </si>
  <si>
    <t>Tog/bus/skib/fly</t>
  </si>
  <si>
    <t>5234/1</t>
  </si>
  <si>
    <t>Broafgifter</t>
  </si>
  <si>
    <t>Taxi/leje af bil</t>
  </si>
  <si>
    <t>Diverse rejseudgifter</t>
  </si>
  <si>
    <t>Antal km</t>
  </si>
  <si>
    <t>Kørsel i egen bil</t>
  </si>
  <si>
    <t>5305/3</t>
  </si>
  <si>
    <t>SKAL udfyldes før kørselsgodtgørelse kan udbetales</t>
  </si>
  <si>
    <t>Fra adresse</t>
  </si>
  <si>
    <t>Til adresse</t>
  </si>
  <si>
    <t>Dato:</t>
  </si>
  <si>
    <t>Underskrift:</t>
  </si>
  <si>
    <t>Budgetansvarlig leder:</t>
  </si>
  <si>
    <t>Kontering:</t>
  </si>
  <si>
    <t>Alias:</t>
  </si>
  <si>
    <t>Stedkonto:</t>
  </si>
  <si>
    <r>
      <t xml:space="preserve">Der skal vedlægges </t>
    </r>
    <r>
      <rPr>
        <u/>
        <sz val="10"/>
        <color indexed="8"/>
        <rFont val="Calibri"/>
        <family val="2"/>
        <scheme val="minor"/>
      </rPr>
      <t>original</t>
    </r>
    <r>
      <rPr>
        <sz val="10"/>
        <color indexed="8"/>
        <rFont val="Calibri"/>
        <family val="2"/>
        <scheme val="minor"/>
      </rPr>
      <t xml:space="preserve"> dokumentation for alle konkrete udgifter</t>
    </r>
  </si>
  <si>
    <t>Der går 2-4 uger fra HR-afdelingen har modtaget skemaet til beløbet kommer til udbetaling. Beløbet overføres til din NemKonto.</t>
  </si>
  <si>
    <t>Version: 31.03.2022</t>
  </si>
  <si>
    <t>Skemaet udfyldes elektronisk, sendes/afleveres til uddannelsesstedet/afdelingen, som derefter sender den til HR. Se kontaktinformation i WISEflow på det relevante flow.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</si>
</sst>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\ hh:mm;@"/>
    <numFmt numFmtId="166" formatCode="_ [$kr.-406]\ * #,##0.00_ ;_ [$kr.-406]\ * \-#,##0.00_ ;_ [$kr.-406]\ * &quot;-&quot;??_ ;_ @_ 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6" xfId="0" applyFont="1" applyBorder="1"/>
    <xf numFmtId="0" fontId="3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9" xfId="0" applyFont="1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22" fontId="6" fillId="0" borderId="19" xfId="0" applyNumberFormat="1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2" fontId="4" fillId="0" borderId="1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6" xfId="0" applyFont="1" applyBorder="1"/>
    <xf numFmtId="2" fontId="7" fillId="0" borderId="18" xfId="0" applyNumberFormat="1" applyFont="1" applyBorder="1"/>
    <xf numFmtId="2" fontId="4" fillId="3" borderId="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/>
    <xf numFmtId="2" fontId="4" fillId="0" borderId="9" xfId="0" applyNumberFormat="1" applyFont="1" applyBorder="1"/>
    <xf numFmtId="0" fontId="6" fillId="0" borderId="0" xfId="0" applyFont="1" applyAlignment="1">
      <alignment horizontal="right"/>
    </xf>
    <xf numFmtId="0" fontId="4" fillId="0" borderId="5" xfId="0" applyFont="1" applyBorder="1" applyProtection="1">
      <protection locked="0"/>
    </xf>
    <xf numFmtId="2" fontId="4" fillId="3" borderId="5" xfId="0" applyNumberFormat="1" applyFont="1" applyFill="1" applyBorder="1"/>
    <xf numFmtId="0" fontId="4" fillId="0" borderId="5" xfId="0" applyFont="1" applyBorder="1" applyAlignment="1" applyProtection="1">
      <alignment horizontal="right"/>
      <protection locked="0"/>
    </xf>
    <xf numFmtId="2" fontId="4" fillId="0" borderId="18" xfId="0" applyNumberFormat="1" applyFont="1" applyBorder="1" applyProtection="1">
      <protection locked="0"/>
    </xf>
    <xf numFmtId="2" fontId="4" fillId="0" borderId="13" xfId="0" applyNumberFormat="1" applyFont="1" applyBorder="1"/>
    <xf numFmtId="0" fontId="4" fillId="0" borderId="14" xfId="0" applyFont="1" applyBorder="1"/>
    <xf numFmtId="164" fontId="4" fillId="3" borderId="5" xfId="1" applyFont="1" applyFill="1" applyBorder="1" applyProtection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4" borderId="5" xfId="0" applyFont="1" applyFill="1" applyBorder="1" applyProtection="1"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2" fontId="3" fillId="0" borderId="9" xfId="0" applyNumberFormat="1" applyFont="1" applyBorder="1"/>
    <xf numFmtId="0" fontId="3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9" fillId="0" borderId="1" xfId="0" applyFont="1" applyBorder="1"/>
    <xf numFmtId="0" fontId="9" fillId="0" borderId="0" xfId="0" applyFont="1"/>
    <xf numFmtId="0" fontId="4" fillId="0" borderId="0" xfId="0" applyFont="1" applyProtection="1">
      <protection locked="0"/>
    </xf>
    <xf numFmtId="164" fontId="4" fillId="0" borderId="0" xfId="1" applyFont="1" applyFill="1" applyBorder="1" applyProtection="1"/>
    <xf numFmtId="0" fontId="10" fillId="0" borderId="1" xfId="0" applyFont="1" applyBorder="1"/>
    <xf numFmtId="166" fontId="4" fillId="0" borderId="0" xfId="1" applyNumberFormat="1" applyFont="1" applyBorder="1" applyProtection="1"/>
    <xf numFmtId="164" fontId="4" fillId="0" borderId="0" xfId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  <protection locked="0"/>
    </xf>
    <xf numFmtId="49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/>
    <xf numFmtId="2" fontId="4" fillId="2" borderId="5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1" fillId="0" borderId="1" xfId="0" applyFont="1" applyBorder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view="pageLayout" topLeftCell="A33" zoomScale="90" zoomScaleNormal="100" zoomScalePageLayoutView="90" workbookViewId="0">
      <selection activeCell="B43" sqref="B43:D43"/>
    </sheetView>
  </sheetViews>
  <sheetFormatPr defaultColWidth="8.90625" defaultRowHeight="13.8" x14ac:dyDescent="0.3"/>
  <cols>
    <col min="1" max="1" width="12" style="5" customWidth="1"/>
    <col min="2" max="3" width="11.81640625" style="5" customWidth="1"/>
    <col min="4" max="4" width="19.1796875" style="5" customWidth="1"/>
    <col min="5" max="5" width="8.1796875" style="5" customWidth="1"/>
    <col min="6" max="6" width="7.453125" style="5" customWidth="1"/>
    <col min="7" max="7" width="7" style="5" customWidth="1"/>
    <col min="8" max="8" width="6.81640625" style="5" customWidth="1"/>
    <col min="9" max="9" width="3.1796875" style="5" customWidth="1"/>
    <col min="10" max="10" width="9.90625" style="5" customWidth="1"/>
    <col min="11" max="16384" width="8.90625" style="5"/>
  </cols>
  <sheetData>
    <row r="1" spans="1:10" ht="18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</row>
    <row r="2" spans="1:10" ht="18" x14ac:dyDescent="0.35">
      <c r="A2" s="6">
        <v>2023</v>
      </c>
      <c r="B2" s="7"/>
      <c r="C2" s="7"/>
      <c r="J2" s="8"/>
    </row>
    <row r="3" spans="1:10" x14ac:dyDescent="0.3">
      <c r="A3" s="9"/>
      <c r="B3" s="7"/>
      <c r="C3" s="7"/>
      <c r="J3" s="8"/>
    </row>
    <row r="4" spans="1:10" x14ac:dyDescent="0.3">
      <c r="A4" s="10"/>
      <c r="J4" s="8"/>
    </row>
    <row r="5" spans="1:10" x14ac:dyDescent="0.3">
      <c r="A5" s="11" t="s">
        <v>1</v>
      </c>
      <c r="C5" s="69"/>
      <c r="D5" s="70"/>
      <c r="E5" s="71"/>
      <c r="F5" s="67" t="s">
        <v>2</v>
      </c>
      <c r="G5" s="68"/>
      <c r="H5" s="72"/>
      <c r="I5" s="73"/>
      <c r="J5" s="74"/>
    </row>
    <row r="6" spans="1:10" x14ac:dyDescent="0.3">
      <c r="A6" s="12" t="s">
        <v>3</v>
      </c>
      <c r="C6" s="69"/>
      <c r="D6" s="70"/>
      <c r="E6" s="70"/>
      <c r="F6" s="70"/>
      <c r="G6" s="70"/>
      <c r="H6" s="70"/>
      <c r="I6" s="70"/>
      <c r="J6" s="75"/>
    </row>
    <row r="7" spans="1:10" x14ac:dyDescent="0.3">
      <c r="A7" s="12" t="s">
        <v>4</v>
      </c>
      <c r="C7" s="69"/>
      <c r="D7" s="70"/>
      <c r="E7" s="70"/>
      <c r="F7" s="70"/>
      <c r="G7" s="70"/>
      <c r="H7" s="70"/>
      <c r="I7" s="70"/>
      <c r="J7" s="75"/>
    </row>
    <row r="8" spans="1:10" ht="12" customHeight="1" x14ac:dyDescent="0.3">
      <c r="A8" s="12" t="s">
        <v>5</v>
      </c>
      <c r="C8" s="76"/>
      <c r="D8" s="70"/>
      <c r="E8" s="70"/>
      <c r="F8" s="70"/>
      <c r="G8" s="70"/>
      <c r="H8" s="70"/>
      <c r="I8" s="70"/>
      <c r="J8" s="75"/>
    </row>
    <row r="9" spans="1:10" x14ac:dyDescent="0.3">
      <c r="A9" s="12" t="s">
        <v>6</v>
      </c>
      <c r="C9" s="69"/>
      <c r="D9" s="70"/>
      <c r="E9" s="70"/>
      <c r="F9" s="70"/>
      <c r="G9" s="70"/>
      <c r="H9" s="70"/>
      <c r="I9" s="70"/>
      <c r="J9" s="75"/>
    </row>
    <row r="10" spans="1:10" x14ac:dyDescent="0.3">
      <c r="A10" s="10" t="s">
        <v>7</v>
      </c>
      <c r="J10" s="8"/>
    </row>
    <row r="11" spans="1:10" x14ac:dyDescent="0.3">
      <c r="A11" s="10"/>
      <c r="J11" s="8"/>
    </row>
    <row r="12" spans="1:10" x14ac:dyDescent="0.3">
      <c r="A12" s="11" t="s">
        <v>8</v>
      </c>
      <c r="F12" s="59">
        <v>477</v>
      </c>
      <c r="G12" s="59">
        <v>19.88</v>
      </c>
      <c r="H12" s="60" t="s">
        <v>9</v>
      </c>
      <c r="I12" s="60"/>
      <c r="J12" s="61"/>
    </row>
    <row r="13" spans="1:10" x14ac:dyDescent="0.3">
      <c r="A13" s="10"/>
      <c r="J13" s="8"/>
    </row>
    <row r="14" spans="1:10" x14ac:dyDescent="0.3">
      <c r="A14" s="10" t="s">
        <v>10</v>
      </c>
      <c r="B14" s="5" t="s">
        <v>11</v>
      </c>
      <c r="C14" s="5" t="s">
        <v>12</v>
      </c>
      <c r="D14" s="13"/>
      <c r="E14" s="14" t="s">
        <v>13</v>
      </c>
      <c r="F14" s="15" t="s">
        <v>14</v>
      </c>
      <c r="G14" s="16"/>
      <c r="I14" s="17"/>
      <c r="J14" s="18" t="s">
        <v>15</v>
      </c>
    </row>
    <row r="15" spans="1:10" x14ac:dyDescent="0.3">
      <c r="A15" s="19">
        <v>45004.333333333336</v>
      </c>
      <c r="B15" s="44"/>
      <c r="C15" s="44"/>
      <c r="D15" s="56" t="s">
        <v>16</v>
      </c>
      <c r="E15" s="57">
        <f>INT(C15-B15)</f>
        <v>0</v>
      </c>
      <c r="F15" s="58">
        <f>INT(((C15-B15-INT(C15-B15))*24)+0.5)</f>
        <v>0</v>
      </c>
      <c r="G15" s="16"/>
      <c r="I15" s="17"/>
      <c r="J15" s="20">
        <f>IF(E15&gt;0,(E15*F12)+(F15*G12),0)</f>
        <v>0</v>
      </c>
    </row>
    <row r="16" spans="1:10" x14ac:dyDescent="0.3">
      <c r="A16" s="10"/>
      <c r="J16" s="8"/>
    </row>
    <row r="17" spans="1:10" x14ac:dyDescent="0.3">
      <c r="A17" s="11" t="s">
        <v>17</v>
      </c>
      <c r="F17" s="22" t="s">
        <v>18</v>
      </c>
      <c r="G17" s="22" t="s">
        <v>19</v>
      </c>
      <c r="H17" s="22" t="s">
        <v>20</v>
      </c>
      <c r="I17" s="22"/>
      <c r="J17" s="8"/>
    </row>
    <row r="18" spans="1:10" x14ac:dyDescent="0.3">
      <c r="A18" s="48" t="s">
        <v>21</v>
      </c>
      <c r="B18" s="49"/>
      <c r="C18" s="49"/>
      <c r="D18" s="49"/>
      <c r="E18" s="23" t="s">
        <v>22</v>
      </c>
      <c r="F18" s="24"/>
      <c r="G18" s="24"/>
      <c r="H18" s="24"/>
      <c r="I18" s="25"/>
      <c r="J18" s="26">
        <f>F19*F18+G19*G18+H19*H18</f>
        <v>0</v>
      </c>
    </row>
    <row r="19" spans="1:10" x14ac:dyDescent="0.3">
      <c r="A19" s="48" t="s">
        <v>23</v>
      </c>
      <c r="B19" s="49"/>
      <c r="C19" s="49"/>
      <c r="D19" s="49"/>
      <c r="E19" s="23" t="s">
        <v>24</v>
      </c>
      <c r="F19" s="27">
        <f>F12*15%</f>
        <v>71.55</v>
      </c>
      <c r="G19" s="27">
        <f>F12*30%</f>
        <v>143.1</v>
      </c>
      <c r="H19" s="27">
        <f>F12*30%</f>
        <v>143.1</v>
      </c>
      <c r="I19" s="28"/>
      <c r="J19" s="8"/>
    </row>
    <row r="20" spans="1:10" x14ac:dyDescent="0.3">
      <c r="A20" s="48"/>
      <c r="E20" s="23"/>
      <c r="F20" s="28"/>
      <c r="G20" s="28"/>
      <c r="H20" s="28"/>
      <c r="I20" s="28"/>
      <c r="J20" s="8"/>
    </row>
    <row r="21" spans="1:10" x14ac:dyDescent="0.3">
      <c r="A21" s="62"/>
      <c r="E21" s="29">
        <v>5290</v>
      </c>
      <c r="F21" s="63" t="s">
        <v>25</v>
      </c>
      <c r="G21" s="29"/>
      <c r="J21" s="30">
        <f>SUM(J15:J15)-J18</f>
        <v>0</v>
      </c>
    </row>
    <row r="22" spans="1:10" x14ac:dyDescent="0.3">
      <c r="A22" s="11"/>
      <c r="G22" s="29"/>
      <c r="H22" s="29"/>
      <c r="J22" s="30"/>
    </row>
    <row r="23" spans="1:10" ht="12" customHeight="1" x14ac:dyDescent="0.3">
      <c r="A23" s="10"/>
      <c r="F23" s="5" t="s">
        <v>22</v>
      </c>
      <c r="J23" s="8"/>
    </row>
    <row r="24" spans="1:10" x14ac:dyDescent="0.3">
      <c r="A24" s="11" t="s">
        <v>26</v>
      </c>
      <c r="E24" s="31" t="s">
        <v>27</v>
      </c>
      <c r="F24" s="32"/>
      <c r="G24" s="5" t="s">
        <v>28</v>
      </c>
      <c r="H24" s="33">
        <v>238</v>
      </c>
      <c r="J24" s="21">
        <f>F24*H24</f>
        <v>0</v>
      </c>
    </row>
    <row r="25" spans="1:10" x14ac:dyDescent="0.3">
      <c r="A25" s="10"/>
      <c r="J25" s="8"/>
    </row>
    <row r="26" spans="1:10" x14ac:dyDescent="0.3">
      <c r="A26" s="10"/>
      <c r="F26" s="5" t="s">
        <v>22</v>
      </c>
      <c r="J26" s="8"/>
    </row>
    <row r="27" spans="1:10" x14ac:dyDescent="0.3">
      <c r="A27" s="11" t="s">
        <v>29</v>
      </c>
      <c r="E27" s="29">
        <v>5277</v>
      </c>
      <c r="F27" s="32"/>
      <c r="G27" s="5" t="s">
        <v>30</v>
      </c>
      <c r="H27" s="34"/>
      <c r="J27" s="21">
        <f t="shared" ref="J27" si="0">F27*H27</f>
        <v>0</v>
      </c>
    </row>
    <row r="28" spans="1:10" x14ac:dyDescent="0.3">
      <c r="A28" s="52" t="s">
        <v>31</v>
      </c>
      <c r="H28" s="23"/>
      <c r="J28" s="30"/>
    </row>
    <row r="29" spans="1:10" x14ac:dyDescent="0.3">
      <c r="A29" s="12"/>
      <c r="H29" s="23"/>
      <c r="J29" s="30"/>
    </row>
    <row r="30" spans="1:10" x14ac:dyDescent="0.3">
      <c r="A30" s="10" t="s">
        <v>32</v>
      </c>
      <c r="B30" s="53">
        <v>1448</v>
      </c>
      <c r="F30" s="50"/>
      <c r="H30" s="54"/>
      <c r="J30" s="30"/>
    </row>
    <row r="31" spans="1:10" x14ac:dyDescent="0.3">
      <c r="A31" s="10" t="s">
        <v>33</v>
      </c>
      <c r="B31" s="53">
        <v>1270</v>
      </c>
      <c r="F31" s="50"/>
      <c r="H31" s="55"/>
      <c r="J31" s="30"/>
    </row>
    <row r="32" spans="1:10" x14ac:dyDescent="0.3">
      <c r="A32" s="10"/>
      <c r="J32" s="8"/>
    </row>
    <row r="33" spans="1:10" x14ac:dyDescent="0.3">
      <c r="A33" s="10"/>
      <c r="J33" s="8"/>
    </row>
    <row r="34" spans="1:10" x14ac:dyDescent="0.3">
      <c r="A34" s="11" t="s">
        <v>34</v>
      </c>
      <c r="E34" s="29">
        <v>5303</v>
      </c>
      <c r="F34" s="5" t="s">
        <v>35</v>
      </c>
      <c r="J34" s="35">
        <v>0</v>
      </c>
    </row>
    <row r="35" spans="1:10" x14ac:dyDescent="0.3">
      <c r="A35" s="10"/>
      <c r="E35" s="31" t="s">
        <v>36</v>
      </c>
      <c r="F35" s="5" t="s">
        <v>37</v>
      </c>
      <c r="J35" s="35">
        <v>0</v>
      </c>
    </row>
    <row r="36" spans="1:10" x14ac:dyDescent="0.3">
      <c r="A36" s="10"/>
      <c r="E36" s="29">
        <v>5279</v>
      </c>
      <c r="F36" s="5" t="s">
        <v>38</v>
      </c>
      <c r="J36" s="35">
        <v>0</v>
      </c>
    </row>
    <row r="37" spans="1:10" x14ac:dyDescent="0.3">
      <c r="A37" s="10"/>
      <c r="E37" s="29">
        <v>5262</v>
      </c>
      <c r="F37" s="5" t="s">
        <v>39</v>
      </c>
      <c r="J37" s="35">
        <v>0</v>
      </c>
    </row>
    <row r="38" spans="1:10" x14ac:dyDescent="0.3">
      <c r="A38" s="10"/>
      <c r="E38" s="29"/>
      <c r="J38" s="36"/>
    </row>
    <row r="39" spans="1:10" x14ac:dyDescent="0.3">
      <c r="A39" s="10"/>
      <c r="E39" s="29"/>
      <c r="F39" s="22" t="s">
        <v>40</v>
      </c>
      <c r="H39" s="22"/>
      <c r="J39" s="37"/>
    </row>
    <row r="40" spans="1:10" x14ac:dyDescent="0.3">
      <c r="A40" s="12" t="s">
        <v>41</v>
      </c>
      <c r="E40" s="31" t="s">
        <v>42</v>
      </c>
      <c r="F40" s="32"/>
      <c r="G40" s="5" t="s">
        <v>30</v>
      </c>
      <c r="H40" s="38">
        <v>2.19</v>
      </c>
      <c r="J40" s="21">
        <f>F40*H40</f>
        <v>0</v>
      </c>
    </row>
    <row r="41" spans="1:10" x14ac:dyDescent="0.3">
      <c r="A41" s="12"/>
      <c r="E41" s="31"/>
      <c r="F41" s="50"/>
      <c r="H41" s="51"/>
      <c r="J41" s="30"/>
    </row>
    <row r="42" spans="1:10" x14ac:dyDescent="0.3">
      <c r="A42" s="12" t="s">
        <v>43</v>
      </c>
      <c r="E42" s="31"/>
      <c r="F42" s="50"/>
      <c r="H42" s="51"/>
      <c r="J42" s="30"/>
    </row>
    <row r="43" spans="1:10" x14ac:dyDescent="0.3">
      <c r="A43" s="12" t="s">
        <v>44</v>
      </c>
      <c r="B43" s="66"/>
      <c r="C43" s="66"/>
      <c r="D43" s="66"/>
      <c r="J43" s="8"/>
    </row>
    <row r="44" spans="1:10" x14ac:dyDescent="0.3">
      <c r="A44" s="11" t="s">
        <v>45</v>
      </c>
      <c r="B44" s="66"/>
      <c r="C44" s="66"/>
      <c r="D44" s="66"/>
      <c r="J44" s="47"/>
    </row>
    <row r="45" spans="1:10" ht="14.4" thickBot="1" x14ac:dyDescent="0.35">
      <c r="A45" s="10"/>
      <c r="J45" s="8"/>
    </row>
    <row r="46" spans="1:10" x14ac:dyDescent="0.3">
      <c r="A46" s="39"/>
      <c r="B46" s="3"/>
      <c r="C46" s="3"/>
      <c r="D46" s="3"/>
      <c r="E46" s="3"/>
      <c r="F46" s="3"/>
      <c r="G46" s="3"/>
      <c r="H46" s="3"/>
      <c r="I46" s="3"/>
      <c r="J46" s="4"/>
    </row>
    <row r="47" spans="1:10" x14ac:dyDescent="0.3">
      <c r="A47" s="12"/>
      <c r="H47" s="23"/>
      <c r="J47" s="45"/>
    </row>
    <row r="48" spans="1:10" x14ac:dyDescent="0.3">
      <c r="A48" s="10" t="s">
        <v>46</v>
      </c>
      <c r="E48" s="64" t="s">
        <v>46</v>
      </c>
      <c r="F48" s="64"/>
      <c r="J48" s="8"/>
    </row>
    <row r="49" spans="1:10" x14ac:dyDescent="0.3">
      <c r="A49" s="10" t="s">
        <v>47</v>
      </c>
      <c r="E49" s="65" t="s">
        <v>48</v>
      </c>
      <c r="F49" s="65"/>
      <c r="J49" s="8"/>
    </row>
    <row r="50" spans="1:10" ht="14.4" thickBot="1" x14ac:dyDescent="0.35">
      <c r="A50" s="40"/>
      <c r="B50" s="41"/>
      <c r="C50" s="41"/>
      <c r="D50" s="41"/>
      <c r="E50" s="41"/>
      <c r="F50" s="41"/>
      <c r="G50" s="41"/>
      <c r="H50" s="41"/>
      <c r="I50" s="41"/>
      <c r="J50" s="42"/>
    </row>
    <row r="51" spans="1:10" x14ac:dyDescent="0.3">
      <c r="A51" s="29"/>
    </row>
    <row r="52" spans="1:10" x14ac:dyDescent="0.3">
      <c r="A52" s="29" t="s">
        <v>49</v>
      </c>
      <c r="B52" s="7" t="s">
        <v>50</v>
      </c>
      <c r="C52" s="7" t="s">
        <v>51</v>
      </c>
      <c r="D52" s="7"/>
    </row>
    <row r="53" spans="1:10" x14ac:dyDescent="0.3">
      <c r="A53" s="7"/>
      <c r="B53" s="43"/>
      <c r="C53" s="43"/>
    </row>
    <row r="54" spans="1:10" x14ac:dyDescent="0.3">
      <c r="A54" s="7"/>
      <c r="B54" s="46"/>
      <c r="C54" s="46"/>
      <c r="D54" s="46"/>
    </row>
    <row r="55" spans="1:10" x14ac:dyDescent="0.3">
      <c r="A55" s="5" t="s">
        <v>55</v>
      </c>
    </row>
    <row r="56" spans="1:10" x14ac:dyDescent="0.3">
      <c r="A56" s="5" t="s">
        <v>52</v>
      </c>
    </row>
    <row r="57" spans="1:10" x14ac:dyDescent="0.3">
      <c r="A57" s="5" t="s">
        <v>53</v>
      </c>
    </row>
    <row r="68" spans="1:1" x14ac:dyDescent="0.3">
      <c r="A68" s="5" t="s">
        <v>54</v>
      </c>
    </row>
  </sheetData>
  <sheetProtection selectLockedCells="1"/>
  <mergeCells count="11">
    <mergeCell ref="H5:J5"/>
    <mergeCell ref="C6:J6"/>
    <mergeCell ref="C7:J7"/>
    <mergeCell ref="C8:J8"/>
    <mergeCell ref="B43:D43"/>
    <mergeCell ref="C9:J9"/>
    <mergeCell ref="E48:F48"/>
    <mergeCell ref="E49:F49"/>
    <mergeCell ref="B44:D44"/>
    <mergeCell ref="F5:G5"/>
    <mergeCell ref="C5:E5"/>
  </mergeCells>
  <phoneticPr fontId="0" type="noConversion"/>
  <pageMargins left="0.70866141732283472" right="0.70866141732283472" top="0.47244094488188981" bottom="0.31496062992125984" header="0.31496062992125984" footer="0.31496062992125984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R mappesagsdokument" ma:contentTypeID="0x010100E17793E8F3D4487697D54A4061FFF1140013983B1E97E76340A250C6E67E75BD2C" ma:contentTypeVersion="4" ma:contentTypeDescription="Opret et nyt dokument." ma:contentTypeScope="" ma:versionID="b07645a2ffdc52c08eb606f544d5d53e">
  <xsd:schema xmlns:xsd="http://www.w3.org/2001/XMLSchema" xmlns:xs="http://www.w3.org/2001/XMLSchema" xmlns:p="http://schemas.microsoft.com/office/2006/metadata/properties" xmlns:ns2="3c61ac89-c46d-4b3e-94b8-1c5fd50fd0ea" xmlns:ns3="586b8ea6-74c4-4027-9dfc-3a53145da573" targetNamespace="http://schemas.microsoft.com/office/2006/metadata/properties" ma:root="true" ma:fieldsID="18342bc97533c63fb4a54ae9eb773b8a" ns2:_="" ns3:_="">
    <xsd:import namespace="3c61ac89-c46d-4b3e-94b8-1c5fd50fd0ea"/>
    <xsd:import namespace="586b8ea6-74c4-4027-9dfc-3a53145da573"/>
    <xsd:element name="properties">
      <xsd:complexType>
        <xsd:sequence>
          <xsd:element name="documentManagement">
            <xsd:complexType>
              <xsd:all>
                <xsd:element ref="ns2:Ax_WorkAreaID" minOccurs="0"/>
                <xsd:element ref="ns2:Ax_SiteTypeID" minOccurs="0"/>
                <xsd:element ref="ns2:Ax_DocumentDate" minOccurs="0"/>
                <xsd:element ref="ns2:Ax_SiteTypeCategory" minOccurs="0"/>
                <xsd:element ref="ns2:AxMSG_From" minOccurs="0"/>
                <xsd:element ref="ns2:AxMSG_To" minOccurs="0"/>
                <xsd:element ref="ns2:AxMSG_Attachments" minOccurs="0"/>
                <xsd:element ref="ns2:m52f6246fdb642c1b6a8e56b6c648903" minOccurs="0"/>
                <xsd:element ref="ns2:TaxCatchAll" minOccurs="0"/>
                <xsd:element ref="ns2:TaxCatchAllLabel" minOccurs="0"/>
                <xsd:element ref="ns2:KP_Sagsbehandler" minOccurs="0"/>
                <xsd:element ref="ns2:m52f6246fdb642c1b6a8e56b6c648901" minOccurs="0"/>
                <xsd:element ref="ns2:m52f6246fdb642c1b6a8e56b6c648954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1ac89-c46d-4b3e-94b8-1c5fd50fd0ea" elementFormDefault="qualified">
    <xsd:import namespace="http://schemas.microsoft.com/office/2006/documentManagement/types"/>
    <xsd:import namespace="http://schemas.microsoft.com/office/infopath/2007/PartnerControls"/>
    <xsd:element name="Ax_WorkAreaID" ma:index="8" nillable="true" ma:displayName="Arbejdsområde ID" ma:internalName="Ax_WorkAreaID">
      <xsd:simpleType>
        <xsd:restriction base="dms:Text"/>
      </xsd:simpleType>
    </xsd:element>
    <xsd:element name="Ax_SiteTypeID" ma:index="9" nillable="true" ma:displayName="Sitetype ID" ma:internalName="Ax_SiteTypeID">
      <xsd:simpleType>
        <xsd:restriction base="dms:Text"/>
      </xsd:simpleType>
    </xsd:element>
    <xsd:element name="Ax_DocumentDate" ma:index="10" nillable="true" ma:displayName="Dokumentdato" ma:internalName="Ax_DocumentDate">
      <xsd:simpleType>
        <xsd:restriction base="dms:DateTime"/>
      </xsd:simpleType>
    </xsd:element>
    <xsd:element name="Ax_SiteTypeCategory" ma:index="11" nillable="true" ma:displayName="Site Type Category" ma:internalName="Ax_SiteTypeCategory">
      <xsd:simpleType>
        <xsd:restriction base="dms:Text"/>
      </xsd:simpleType>
    </xsd:element>
    <xsd:element name="AxMSG_From" ma:index="12" nillable="true" ma:displayName="Fra" ma:internalName="AxMSG_From">
      <xsd:simpleType>
        <xsd:restriction base="dms:Text"/>
      </xsd:simpleType>
    </xsd:element>
    <xsd:element name="AxMSG_To" ma:index="13" nillable="true" ma:displayName="Til" ma:internalName="AxMSG_To">
      <xsd:simpleType>
        <xsd:restriction base="dms:Note"/>
      </xsd:simpleType>
    </xsd:element>
    <xsd:element name="AxMSG_Attachments" ma:index="14" nillable="true" ma:displayName="Vedhæftninger" ma:internalName="AxMSG_Attachments">
      <xsd:simpleType>
        <xsd:restriction base="dms:Note"/>
      </xsd:simpleType>
    </xsd:element>
    <xsd:element name="m52f6246fdb642c1b6a8e56b6c648903" ma:index="15" nillable="true" ma:taxonomy="true" ma:internalName="m52f6246fdb642c1b6a8e56b6c648903" ma:taxonomyFieldName="KP_OrgEnhed" ma:displayName="Afdeling" ma:fieldId="{652f6246-fdb6-42c1-b6a8-e56b6c648903}" ma:sspId="315ba257-2ce8-4821-9133-510de1ae0d55" ma:termSetId="abc62c1b-4697-4e1f-94f0-c4ee00b6a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1dabde8-911f-476c-9238-787e02cb8703}" ma:internalName="TaxCatchAll" ma:showField="CatchAllData" ma:web="3c61ac89-c46d-4b3e-94b8-1c5fd50fd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a1dabde8-911f-476c-9238-787e02cb8703}" ma:internalName="TaxCatchAllLabel" ma:readOnly="true" ma:showField="CatchAllDataLabel" ma:web="3c61ac89-c46d-4b3e-94b8-1c5fd50fd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P_Sagsbehandler" ma:index="19" nillable="true" ma:displayName="Sagsbehandler" ma:internalName="KP_Sagsbehandl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52f6246fdb642c1b6a8e56b6c648901" ma:index="20" nillable="true" ma:taxonomy="true" ma:internalName="m52f6246fdb642c1b6a8e56b6c648901" ma:taxonomyFieldName="KP_Sag_Status" ma:displayName="Status" ma:fieldId="{652f6246-fdb6-42c1-b6a8-e56b6c648901}" ma:sspId="315ba257-2ce8-4821-9133-510de1ae0d55" ma:termSetId="abc62c1b-4697-4e1f-94f0-c4ee00b6aa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2f6246fdb642c1b6a8e56b6c648954" ma:index="22" nillable="true" ma:taxonomy="true" ma:internalName="m52f6246fdb642c1b6a8e56b6c648954" ma:taxonomyFieldName="KP_HR_MappeSag_Emne" ma:displayName="Emne" ma:fieldId="{652f6246-fdb6-42c1-b6a8-e56b6c648954}" ma:sspId="315ba257-2ce8-4821-9133-510de1ae0d55" ma:termSetId="abc62c1b-4697-4e1f-94f0-c4ee00b6aa0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b8ea6-74c4-4027-9dfc-3a53145da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x_SiteTypeID xmlns="3c61ac89-c46d-4b3e-94b8-1c5fd50fd0ea" xsi:nil="true"/>
    <AxMSG_To xmlns="3c61ac89-c46d-4b3e-94b8-1c5fd50fd0ea" xsi:nil="true"/>
    <m52f6246fdb642c1b6a8e56b6c648903 xmlns="3c61ac89-c46d-4b3e-94b8-1c5fd50fd0ea">
      <Terms xmlns="http://schemas.microsoft.com/office/infopath/2007/PartnerControls"/>
    </m52f6246fdb642c1b6a8e56b6c648903>
    <Ax_DocumentDate xmlns="3c61ac89-c46d-4b3e-94b8-1c5fd50fd0ea" xsi:nil="true"/>
    <AxMSG_Attachments xmlns="3c61ac89-c46d-4b3e-94b8-1c5fd50fd0ea" xsi:nil="true"/>
    <Ax_SiteTypeCategory xmlns="3c61ac89-c46d-4b3e-94b8-1c5fd50fd0ea" xsi:nil="true"/>
    <TaxCatchAll xmlns="3c61ac89-c46d-4b3e-94b8-1c5fd50fd0ea"/>
    <KP_Sagsbehandler xmlns="3c61ac89-c46d-4b3e-94b8-1c5fd50fd0ea">
      <UserInfo>
        <DisplayName/>
        <AccountId xsi:nil="true"/>
        <AccountType/>
      </UserInfo>
    </KP_Sagsbehandler>
    <m52f6246fdb642c1b6a8e56b6c648901 xmlns="3c61ac89-c46d-4b3e-94b8-1c5fd50fd0ea">
      <Terms xmlns="http://schemas.microsoft.com/office/infopath/2007/PartnerControls"/>
    </m52f6246fdb642c1b6a8e56b6c648901>
    <Ax_WorkAreaID xmlns="3c61ac89-c46d-4b3e-94b8-1c5fd50fd0ea" xsi:nil="true"/>
    <AxMSG_From xmlns="3c61ac89-c46d-4b3e-94b8-1c5fd50fd0ea" xsi:nil="true"/>
    <m52f6246fdb642c1b6a8e56b6c648954 xmlns="3c61ac89-c46d-4b3e-94b8-1c5fd50fd0ea">
      <Terms xmlns="http://schemas.microsoft.com/office/infopath/2007/PartnerControls"/>
    </m52f6246fdb642c1b6a8e56b6c648954>
  </documentManagement>
</p:properties>
</file>

<file path=customXml/itemProps1.xml><?xml version="1.0" encoding="utf-8"?>
<ds:datastoreItem xmlns:ds="http://schemas.openxmlformats.org/officeDocument/2006/customXml" ds:itemID="{4D702B16-1559-4F82-A48A-055174B328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8F919-CF51-4485-8CCE-34480441C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1ac89-c46d-4b3e-94b8-1c5fd50fd0ea"/>
    <ds:schemaRef ds:uri="586b8ea6-74c4-4027-9dfc-3a53145da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404B6-4501-422C-BFAE-351CE320323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586b8ea6-74c4-4027-9dfc-3a53145da57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c61ac89-c46d-4b3e-94b8-1c5fd50fd0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nielsen</dc:creator>
  <cp:keywords/>
  <dc:description/>
  <cp:lastModifiedBy>Mia Mørkeby Johnsen</cp:lastModifiedBy>
  <cp:revision/>
  <dcterms:created xsi:type="dcterms:W3CDTF">2007-03-06T09:33:26Z</dcterms:created>
  <dcterms:modified xsi:type="dcterms:W3CDTF">2023-01-18T10:29:56Z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0x010100E17793E8F3D4487697D54A4061FFF1140013983B1E97E76340A250C6E67E75BD2C</vt:lpwstr>
  </property>
  <property fmtid="{D5CDD505-2E9C-101B-9397-08002B2CF9AE}" pid="3" name="TaxKeyword">
    <vt:lpwstr/>
  </property>
  <property fmtid="{D5CDD505-2E9C-101B-9397-08002B2CF9AE}" pid="4" name="Order">
    <vt:r8>20300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